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<sst xmlns="http://schemas.openxmlformats.org/spreadsheetml/2006/main" count="253" uniqueCount="78">
  <si>
    <t>Школа</t>
  </si>
  <si>
    <t>МКОУ "Боровская СОШ"</t>
  </si>
  <si>
    <t>Утвердил:</t>
  </si>
  <si>
    <t>должность</t>
  </si>
  <si>
    <t>и.о директора</t>
  </si>
  <si>
    <t>Типовое примерное меню приготавливаемых блюд</t>
  </si>
  <si>
    <t>фамилия</t>
  </si>
  <si>
    <t>Рявкина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</si>
  <si>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</si>
  <si>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</si>
  <si>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</si>
  <si>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</si>
  <si>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</si>
  <si>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</si>
  <si>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</si>
  <si>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</si>
  <si>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</si>
  <si>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</si>
  <si>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</si>
  <si>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</si>
  <si>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</si>
  <si>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</si>
  <si>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</si>
  <si>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</si>
  <si>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</si>
  <si>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</si>
  <si>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</si>
  <si>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</si>
  <si>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</si>
  <si>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</si>
  <si>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</si>
  <si>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</si>
  <si>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</si>
  <si>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</si>
  <si>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</si>
  <si>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</si>
  <si>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</si>
  <si>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Биточки мясные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</si>
  <si>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</si>
  <si>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</si>
  <si>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</si>
  <si>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</si>
  <si>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</si>
  <si>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</si>
  <si>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</si>
  <si>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 пшеничный</t>
  </si>
  <si>
    <t>Сок</t>
  </si>
  <si>
    <t>Итого за день:</t>
  </si>
  <si>
    <t>Щи из свежей капусты</t>
  </si>
  <si>
    <t>Бедро куриное отварное</t>
  </si>
  <si>
    <t>Гороховое пюре</t>
  </si>
  <si>
    <t>Компот из изюма</t>
  </si>
  <si>
    <t>Хлеб ржано - пшеничный</t>
  </si>
  <si>
    <t>Яблоко</t>
  </si>
  <si>
    <t>Суп из овощей</t>
  </si>
  <si>
    <t>Тефтели мясные</t>
  </si>
  <si>
    <t>Гречка отварная</t>
  </si>
  <si>
    <t>Чай с лимоном</t>
  </si>
  <si>
    <t>Икра кабачковая</t>
  </si>
  <si>
    <t>Рассольник</t>
  </si>
  <si>
    <t>Рыба запеченная</t>
  </si>
  <si>
    <t>Картофельное пюре</t>
  </si>
  <si>
    <t>Напиток из шиповника</t>
  </si>
  <si>
    <t>Борщ</t>
  </si>
  <si>
    <t>Плов</t>
  </si>
  <si>
    <t>Чай</t>
  </si>
  <si>
    <t>Апельсин</t>
  </si>
  <si>
    <t>Котлета мясная</t>
  </si>
  <si>
    <t>Компот из яблок</t>
  </si>
  <si>
    <t>Хдеб ржано - пшеничный</t>
  </si>
  <si>
    <t>Сок фруктовый</t>
  </si>
  <si>
    <t>Суп картофельный с рыбной консервой</t>
  </si>
  <si>
    <t>Гуляш мясной</t>
  </si>
  <si>
    <t>Банан</t>
  </si>
  <si>
    <t>Огурец свежий нарезка</t>
  </si>
  <si>
    <t>Котлета рыбная</t>
  </si>
  <si>
    <t>Компот из кураги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</si>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</sst>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theme="7" tint="0.799951170384838"/>
      </patternFill>
    </fill>
    <fill>
      <patternFill patternType="solid">
        <fgColor theme="0" tint="-0.14996795556505"/>
        <bgColor theme="0" tint="-0.149967955565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09" activePane="bottomRight" state="frozen"/>
      <selection/>
      <selection pane="topRight"/>
      <selection pane="bottomLeft"/>
      <selection pane="bottomRight" activeCell="E131" sqref="E131"/>
    </sheetView>
  </sheetViews>
  <sheetFormatPr defaultColWidth="9.1047619047619" defaultRowHeight="12.75"/>
  <cols>
    <col min="1" max="1" width="4.66666666666667" style="1" customWidth="1"/>
    <col min="2" max="2" width="5.33333333333333" style="1" customWidth="1"/>
    <col min="3" max="3" width="9.1047619047619" style="2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6.88571428571429" style="1" customWidth="1"/>
    <col min="10" max="10" width="8.1047619047619" style="1" customWidth="1"/>
    <col min="11" max="11" width="10" style="1" customWidth="1"/>
    <col min="12" max="16384" width="9.104761904761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7">
        <v>2025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34</v>
      </c>
      <c r="E15" s="20" t="s">
        <v>35</v>
      </c>
      <c r="F15" s="27">
        <v>210</v>
      </c>
      <c r="G15" s="27">
        <v>6.13</v>
      </c>
      <c r="H15" s="27">
        <v>6.29</v>
      </c>
      <c r="I15" s="27">
        <v>24.72</v>
      </c>
      <c r="J15" s="27">
        <v>140.66</v>
      </c>
      <c r="K15" s="51">
        <v>206</v>
      </c>
      <c r="L15" s="27">
        <v>11.19</v>
      </c>
    </row>
    <row r="16" ht="15" spans="1:12">
      <c r="A16" s="22"/>
      <c r="B16" s="23"/>
      <c r="C16" s="24"/>
      <c r="D16" s="28" t="s">
        <v>36</v>
      </c>
      <c r="E16" s="26" t="s">
        <v>37</v>
      </c>
      <c r="F16" s="27">
        <v>90</v>
      </c>
      <c r="G16" s="27">
        <v>7.09</v>
      </c>
      <c r="H16" s="27">
        <v>7.15</v>
      </c>
      <c r="I16" s="27">
        <v>28.62</v>
      </c>
      <c r="J16" s="27">
        <v>187.05</v>
      </c>
      <c r="K16" s="51">
        <v>608</v>
      </c>
      <c r="L16" s="27">
        <v>20</v>
      </c>
    </row>
    <row r="17" ht="15" spans="1:12">
      <c r="A17" s="22"/>
      <c r="B17" s="23"/>
      <c r="C17" s="24"/>
      <c r="D17" s="28" t="s">
        <v>38</v>
      </c>
      <c r="E17" s="26" t="s">
        <v>39</v>
      </c>
      <c r="F17" s="27">
        <v>150</v>
      </c>
      <c r="G17" s="27">
        <v>5.47</v>
      </c>
      <c r="H17" s="27">
        <v>5.5</v>
      </c>
      <c r="I17" s="27">
        <v>21.46</v>
      </c>
      <c r="J17" s="27">
        <v>195.84</v>
      </c>
      <c r="K17" s="51">
        <v>413</v>
      </c>
      <c r="L17" s="27">
        <v>8</v>
      </c>
    </row>
    <row r="18" ht="15" spans="1:12">
      <c r="A18" s="22"/>
      <c r="B18" s="23"/>
      <c r="C18" s="24"/>
      <c r="D18" s="28" t="s">
        <v>40</v>
      </c>
      <c r="E18" s="26" t="s">
        <v>41</v>
      </c>
      <c r="F18" s="27">
        <v>200</v>
      </c>
      <c r="G18" s="27">
        <v>0.64</v>
      </c>
      <c r="H18" s="27">
        <v>0</v>
      </c>
      <c r="I18" s="27">
        <v>2.66</v>
      </c>
      <c r="J18" s="27">
        <v>58.45</v>
      </c>
      <c r="K18" s="51">
        <v>868</v>
      </c>
      <c r="L18" s="27">
        <v>6</v>
      </c>
    </row>
    <row r="19" ht="15" spans="1:12">
      <c r="A19" s="22"/>
      <c r="B19" s="23"/>
      <c r="C19" s="24"/>
      <c r="D19" s="28" t="s">
        <v>42</v>
      </c>
      <c r="E19" s="26" t="s">
        <v>43</v>
      </c>
      <c r="F19" s="27">
        <v>30</v>
      </c>
      <c r="G19" s="27">
        <v>1.28</v>
      </c>
      <c r="H19" s="27">
        <v>1.56</v>
      </c>
      <c r="I19" s="27">
        <v>5.46</v>
      </c>
      <c r="J19" s="27">
        <v>66</v>
      </c>
      <c r="K19" s="51"/>
      <c r="L19" s="27">
        <v>1.2</v>
      </c>
    </row>
    <row r="20" ht="15" spans="1:12">
      <c r="A20" s="22"/>
      <c r="B20" s="23"/>
      <c r="C20" s="24"/>
      <c r="D20" s="28" t="s">
        <v>44</v>
      </c>
      <c r="E20" s="26" t="s">
        <v>45</v>
      </c>
      <c r="F20" s="27">
        <v>30</v>
      </c>
      <c r="G20" s="27">
        <v>1.33</v>
      </c>
      <c r="H20" s="27">
        <v>1.6</v>
      </c>
      <c r="I20" s="27">
        <v>6</v>
      </c>
      <c r="J20" s="27">
        <v>57</v>
      </c>
      <c r="K20" s="51"/>
      <c r="L20" s="27">
        <v>1.4</v>
      </c>
    </row>
    <row r="21" ht="15" spans="1:12">
      <c r="A21" s="22"/>
      <c r="B21" s="23"/>
      <c r="C21" s="24"/>
      <c r="D21" s="25"/>
      <c r="E21" s="26" t="s">
        <v>46</v>
      </c>
      <c r="F21" s="27">
        <v>200</v>
      </c>
      <c r="G21" s="27">
        <v>2.3</v>
      </c>
      <c r="H21" s="27">
        <v>0</v>
      </c>
      <c r="I21" s="27">
        <v>2.4</v>
      </c>
      <c r="J21" s="27">
        <v>84</v>
      </c>
      <c r="K21" s="51"/>
      <c r="L21" s="27">
        <v>26</v>
      </c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31</v>
      </c>
      <c r="E23" s="33"/>
      <c r="F23" s="34">
        <f>SUM(F14:F22)</f>
        <v>910</v>
      </c>
      <c r="G23" s="34">
        <f t="shared" ref="G23:J23" si="1">SUM(G14:G22)</f>
        <v>24.24</v>
      </c>
      <c r="H23" s="34">
        <f t="shared" si="1"/>
        <v>22.1</v>
      </c>
      <c r="I23" s="34">
        <f t="shared" si="1"/>
        <v>91.32</v>
      </c>
      <c r="J23" s="34">
        <f t="shared" si="1"/>
        <v>789</v>
      </c>
      <c r="K23" s="52"/>
      <c r="L23" s="34">
        <f>SUM(L14:L22)</f>
        <v>73.79</v>
      </c>
    </row>
    <row r="24" ht="13.5" spans="1:12">
      <c r="A24" s="38">
        <f>A6</f>
        <v>1</v>
      </c>
      <c r="B24" s="39">
        <f>B6</f>
        <v>1</v>
      </c>
      <c r="C24" s="40" t="s">
        <v>47</v>
      </c>
      <c r="D24" s="41"/>
      <c r="E24" s="42"/>
      <c r="F24" s="43">
        <f>F13+F23</f>
        <v>910</v>
      </c>
      <c r="G24" s="43">
        <f t="shared" ref="G24:J24" si="2">G13+G23</f>
        <v>24.24</v>
      </c>
      <c r="H24" s="43">
        <f t="shared" si="2"/>
        <v>22.1</v>
      </c>
      <c r="I24" s="43">
        <f t="shared" si="2"/>
        <v>91.32</v>
      </c>
      <c r="J24" s="43">
        <f t="shared" si="2"/>
        <v>789</v>
      </c>
      <c r="K24" s="43"/>
      <c r="L24" s="43">
        <f>L13+L23</f>
        <v>73.79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1"/>
      <c r="L27" s="27"/>
    </row>
    <row r="28" ht="15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1"/>
      <c r="L28" s="27"/>
    </row>
    <row r="29" ht="15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>SUM(G25:G31)</f>
        <v>0</v>
      </c>
      <c r="H32" s="34">
        <f>SUM(H25:H31)</f>
        <v>0</v>
      </c>
      <c r="I32" s="34">
        <f>SUM(I25:I31)</f>
        <v>0</v>
      </c>
      <c r="J32" s="34">
        <f t="shared" ref="J32:L32" si="3">SUM(J25:J31)</f>
        <v>0</v>
      </c>
      <c r="K32" s="52"/>
      <c r="L32" s="34">
        <f t="shared" si="3"/>
        <v>0</v>
      </c>
    </row>
    <row r="33" ht="15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34</v>
      </c>
      <c r="E34" s="26" t="s">
        <v>48</v>
      </c>
      <c r="F34" s="27">
        <v>200</v>
      </c>
      <c r="G34" s="27">
        <v>6.74</v>
      </c>
      <c r="H34" s="27">
        <v>6.86</v>
      </c>
      <c r="I34" s="27">
        <v>27.21</v>
      </c>
      <c r="J34" s="27">
        <v>137.89</v>
      </c>
      <c r="K34" s="51">
        <v>186</v>
      </c>
      <c r="L34" s="27">
        <v>9.19</v>
      </c>
    </row>
    <row r="35" ht="15" spans="1:12">
      <c r="A35" s="44"/>
      <c r="B35" s="23"/>
      <c r="C35" s="24"/>
      <c r="D35" s="28" t="s">
        <v>36</v>
      </c>
      <c r="E35" s="26" t="s">
        <v>49</v>
      </c>
      <c r="F35" s="27">
        <v>130</v>
      </c>
      <c r="G35" s="27">
        <v>7.24</v>
      </c>
      <c r="H35" s="27">
        <v>7.06</v>
      </c>
      <c r="I35" s="27">
        <v>30.96</v>
      </c>
      <c r="J35" s="27">
        <v>186.96</v>
      </c>
      <c r="K35" s="51">
        <v>637</v>
      </c>
      <c r="L35" s="27">
        <v>20</v>
      </c>
    </row>
    <row r="36" ht="15" spans="1:12">
      <c r="A36" s="44"/>
      <c r="B36" s="23"/>
      <c r="C36" s="24"/>
      <c r="D36" s="28" t="s">
        <v>38</v>
      </c>
      <c r="E36" s="26" t="s">
        <v>50</v>
      </c>
      <c r="F36" s="27">
        <v>150</v>
      </c>
      <c r="G36" s="27">
        <v>5.02</v>
      </c>
      <c r="H36" s="27">
        <v>5.23</v>
      </c>
      <c r="I36" s="27">
        <v>20.56</v>
      </c>
      <c r="J36" s="27">
        <v>188.7</v>
      </c>
      <c r="K36" s="51">
        <v>402</v>
      </c>
      <c r="L36" s="27">
        <v>10</v>
      </c>
    </row>
    <row r="37" ht="15" spans="1:12">
      <c r="A37" s="44"/>
      <c r="B37" s="23"/>
      <c r="C37" s="24"/>
      <c r="D37" s="28" t="s">
        <v>40</v>
      </c>
      <c r="E37" s="26" t="s">
        <v>51</v>
      </c>
      <c r="F37" s="27">
        <v>200</v>
      </c>
      <c r="G37" s="27">
        <v>1.36</v>
      </c>
      <c r="H37" s="27">
        <v>1.22</v>
      </c>
      <c r="I37" s="27">
        <v>5.44</v>
      </c>
      <c r="J37" s="27">
        <v>68.45</v>
      </c>
      <c r="K37" s="51">
        <v>867</v>
      </c>
      <c r="L37" s="27">
        <v>6</v>
      </c>
    </row>
    <row r="38" ht="15" spans="1:12">
      <c r="A38" s="44"/>
      <c r="B38" s="23"/>
      <c r="C38" s="24"/>
      <c r="D38" s="28" t="s">
        <v>42</v>
      </c>
      <c r="E38" s="26" t="s">
        <v>43</v>
      </c>
      <c r="F38" s="27">
        <v>30</v>
      </c>
      <c r="G38" s="27">
        <v>1.25</v>
      </c>
      <c r="H38" s="27">
        <v>1.56</v>
      </c>
      <c r="I38" s="27">
        <v>5.45</v>
      </c>
      <c r="J38" s="27">
        <v>66</v>
      </c>
      <c r="K38" s="51"/>
      <c r="L38" s="27">
        <v>1.2</v>
      </c>
    </row>
    <row r="39" ht="15" spans="1:12">
      <c r="A39" s="44"/>
      <c r="B39" s="23"/>
      <c r="C39" s="24"/>
      <c r="D39" s="28" t="s">
        <v>44</v>
      </c>
      <c r="E39" s="26" t="s">
        <v>52</v>
      </c>
      <c r="F39" s="27">
        <v>30</v>
      </c>
      <c r="G39" s="27">
        <v>1.33</v>
      </c>
      <c r="H39" s="27">
        <v>1.6</v>
      </c>
      <c r="I39" s="27">
        <v>6</v>
      </c>
      <c r="J39" s="27">
        <v>57</v>
      </c>
      <c r="K39" s="51"/>
      <c r="L39" s="27">
        <v>1.4</v>
      </c>
    </row>
    <row r="40" ht="15" spans="1:12">
      <c r="A40" s="44"/>
      <c r="B40" s="23"/>
      <c r="C40" s="24"/>
      <c r="D40" s="25"/>
      <c r="E40" s="26" t="s">
        <v>53</v>
      </c>
      <c r="F40" s="27">
        <v>200</v>
      </c>
      <c r="G40" s="27">
        <v>0.12</v>
      </c>
      <c r="H40" s="27">
        <v>0</v>
      </c>
      <c r="I40" s="27">
        <v>0.4</v>
      </c>
      <c r="J40" s="27">
        <v>33</v>
      </c>
      <c r="K40" s="51"/>
      <c r="L40" s="27">
        <v>26</v>
      </c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31</v>
      </c>
      <c r="E42" s="33"/>
      <c r="F42" s="34">
        <f>SUM(F33:F41)</f>
        <v>940</v>
      </c>
      <c r="G42" s="34">
        <f>SUM(G33:G41)</f>
        <v>23.06</v>
      </c>
      <c r="H42" s="34">
        <f>SUM(H33:H41)</f>
        <v>23.53</v>
      </c>
      <c r="I42" s="34">
        <f>SUM(I33:I41)</f>
        <v>96.02</v>
      </c>
      <c r="J42" s="34">
        <f t="shared" ref="J42:L42" si="4">SUM(J33:J41)</f>
        <v>738</v>
      </c>
      <c r="K42" s="52"/>
      <c r="L42" s="34">
        <f t="shared" si="4"/>
        <v>73.79</v>
      </c>
    </row>
    <row r="43" ht="15.75" customHeight="1" spans="1:12">
      <c r="A43" s="46">
        <f>A25</f>
        <v>1</v>
      </c>
      <c r="B43" s="46">
        <f>B25</f>
        <v>2</v>
      </c>
      <c r="C43" s="40" t="s">
        <v>47</v>
      </c>
      <c r="D43" s="41"/>
      <c r="E43" s="42"/>
      <c r="F43" s="43">
        <f>F32+F42</f>
        <v>940</v>
      </c>
      <c r="G43" s="43">
        <f>G32+G42</f>
        <v>23.06</v>
      </c>
      <c r="H43" s="43">
        <f>H32+H42</f>
        <v>23.53</v>
      </c>
      <c r="I43" s="43">
        <f>I32+I42</f>
        <v>96.02</v>
      </c>
      <c r="J43" s="43">
        <f t="shared" ref="J43:L43" si="5">J32+J42</f>
        <v>738</v>
      </c>
      <c r="K43" s="43"/>
      <c r="L43" s="43">
        <f t="shared" si="5"/>
        <v>73.79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0"/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1"/>
      <c r="L46" s="27"/>
    </row>
    <row r="47" ht="15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1"/>
      <c r="L47" s="27"/>
    </row>
    <row r="48" ht="15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>SUM(G44:G50)</f>
        <v>0</v>
      </c>
      <c r="H51" s="34">
        <f>SUM(H44:H50)</f>
        <v>0</v>
      </c>
      <c r="I51" s="34">
        <f>SUM(I44:I50)</f>
        <v>0</v>
      </c>
      <c r="J51" s="34">
        <f t="shared" ref="J51:L51" si="6">SUM(J44:J50)</f>
        <v>0</v>
      </c>
      <c r="K51" s="52"/>
      <c r="L51" s="34">
        <f t="shared" si="6"/>
        <v>0</v>
      </c>
    </row>
    <row r="52" ht="15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34</v>
      </c>
      <c r="E53" s="26" t="s">
        <v>54</v>
      </c>
      <c r="F53" s="27">
        <v>200</v>
      </c>
      <c r="G53" s="27">
        <v>5.22</v>
      </c>
      <c r="H53" s="27">
        <v>5.29</v>
      </c>
      <c r="I53" s="27">
        <v>21.01</v>
      </c>
      <c r="J53" s="27">
        <v>180.52</v>
      </c>
      <c r="K53" s="51">
        <v>202</v>
      </c>
      <c r="L53" s="27">
        <v>10.98</v>
      </c>
    </row>
    <row r="54" ht="15" spans="1:12">
      <c r="A54" s="22"/>
      <c r="B54" s="23"/>
      <c r="C54" s="24"/>
      <c r="D54" s="28" t="s">
        <v>36</v>
      </c>
      <c r="E54" s="26" t="s">
        <v>55</v>
      </c>
      <c r="F54" s="27">
        <v>90</v>
      </c>
      <c r="G54" s="27">
        <v>7.89</v>
      </c>
      <c r="H54" s="27">
        <v>7.6</v>
      </c>
      <c r="I54" s="27">
        <v>30.79</v>
      </c>
      <c r="J54" s="27">
        <v>154.17</v>
      </c>
      <c r="K54" s="51">
        <v>619</v>
      </c>
      <c r="L54" s="27">
        <v>25.3</v>
      </c>
    </row>
    <row r="55" ht="15" spans="1:12">
      <c r="A55" s="22"/>
      <c r="B55" s="23"/>
      <c r="C55" s="24"/>
      <c r="D55" s="28" t="s">
        <v>38</v>
      </c>
      <c r="E55" s="26" t="s">
        <v>56</v>
      </c>
      <c r="F55" s="27">
        <v>150</v>
      </c>
      <c r="G55" s="27">
        <v>6.15</v>
      </c>
      <c r="H55" s="27">
        <v>6.24</v>
      </c>
      <c r="I55" s="27">
        <v>24.89</v>
      </c>
      <c r="J55" s="27">
        <v>178.3</v>
      </c>
      <c r="K55" s="51">
        <v>378</v>
      </c>
      <c r="L55" s="27">
        <v>5.96</v>
      </c>
    </row>
    <row r="56" ht="15" spans="1:12">
      <c r="A56" s="22"/>
      <c r="B56" s="23"/>
      <c r="C56" s="24"/>
      <c r="D56" s="28" t="s">
        <v>40</v>
      </c>
      <c r="E56" s="26" t="s">
        <v>57</v>
      </c>
      <c r="F56" s="27">
        <v>200</v>
      </c>
      <c r="G56" s="27">
        <v>0.26</v>
      </c>
      <c r="H56" s="27">
        <v>0</v>
      </c>
      <c r="I56" s="27">
        <v>1.04</v>
      </c>
      <c r="J56" s="27">
        <v>69.01</v>
      </c>
      <c r="K56" s="51">
        <v>944</v>
      </c>
      <c r="L56" s="27">
        <v>2.95</v>
      </c>
    </row>
    <row r="57" ht="15" spans="1:12">
      <c r="A57" s="22"/>
      <c r="B57" s="23"/>
      <c r="C57" s="24"/>
      <c r="D57" s="28" t="s">
        <v>42</v>
      </c>
      <c r="E57" s="26" t="s">
        <v>43</v>
      </c>
      <c r="F57" s="27">
        <v>30</v>
      </c>
      <c r="G57" s="27">
        <v>1.28</v>
      </c>
      <c r="H57" s="27">
        <v>1.56</v>
      </c>
      <c r="I57" s="27">
        <v>5.46</v>
      </c>
      <c r="J57" s="27">
        <v>66</v>
      </c>
      <c r="K57" s="51"/>
      <c r="L57" s="27">
        <v>1.2</v>
      </c>
    </row>
    <row r="58" ht="15" spans="1:12">
      <c r="A58" s="22"/>
      <c r="B58" s="23"/>
      <c r="C58" s="24"/>
      <c r="D58" s="28" t="s">
        <v>44</v>
      </c>
      <c r="E58" s="26" t="s">
        <v>45</v>
      </c>
      <c r="F58" s="27">
        <v>30</v>
      </c>
      <c r="G58" s="27">
        <v>1.33</v>
      </c>
      <c r="H58" s="27">
        <v>1.6</v>
      </c>
      <c r="I58" s="27">
        <v>6</v>
      </c>
      <c r="J58" s="27">
        <v>57</v>
      </c>
      <c r="K58" s="51"/>
      <c r="L58" s="27">
        <v>1.4</v>
      </c>
    </row>
    <row r="59" ht="15" spans="1:12">
      <c r="A59" s="22"/>
      <c r="B59" s="23"/>
      <c r="C59" s="24"/>
      <c r="D59" s="25"/>
      <c r="E59" s="26" t="s">
        <v>46</v>
      </c>
      <c r="F59" s="27">
        <v>200</v>
      </c>
      <c r="G59" s="27">
        <v>2.3</v>
      </c>
      <c r="H59" s="27">
        <v>0</v>
      </c>
      <c r="I59" s="27">
        <v>2.4</v>
      </c>
      <c r="J59" s="27">
        <v>84</v>
      </c>
      <c r="K59" s="51"/>
      <c r="L59" s="27">
        <v>26</v>
      </c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31</v>
      </c>
      <c r="E61" s="33"/>
      <c r="F61" s="34">
        <f>SUM(F52:F60)</f>
        <v>900</v>
      </c>
      <c r="G61" s="34">
        <f>SUM(G52:G60)</f>
        <v>24.43</v>
      </c>
      <c r="H61" s="34">
        <f>SUM(H52:H60)</f>
        <v>22.29</v>
      </c>
      <c r="I61" s="34">
        <f>SUM(I52:I60)</f>
        <v>91.59</v>
      </c>
      <c r="J61" s="34">
        <f t="shared" ref="J61:L61" si="7">SUM(J52:J60)</f>
        <v>789</v>
      </c>
      <c r="K61" s="52"/>
      <c r="L61" s="34">
        <f t="shared" si="7"/>
        <v>73.79</v>
      </c>
    </row>
    <row r="62" ht="15.75" customHeight="1" spans="1:12">
      <c r="A62" s="38">
        <f>A44</f>
        <v>1</v>
      </c>
      <c r="B62" s="39">
        <f>B44</f>
        <v>3</v>
      </c>
      <c r="C62" s="40" t="s">
        <v>47</v>
      </c>
      <c r="D62" s="41"/>
      <c r="E62" s="42"/>
      <c r="F62" s="43">
        <f>F51+F61</f>
        <v>900</v>
      </c>
      <c r="G62" s="43">
        <f>G51+G61</f>
        <v>24.43</v>
      </c>
      <c r="H62" s="43">
        <f>H51+H61</f>
        <v>22.29</v>
      </c>
      <c r="I62" s="43">
        <f>I51+I61</f>
        <v>91.59</v>
      </c>
      <c r="J62" s="43">
        <f t="shared" ref="J62:L62" si="8">J51+J61</f>
        <v>789</v>
      </c>
      <c r="K62" s="43"/>
      <c r="L62" s="43">
        <f t="shared" si="8"/>
        <v>73.79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0"/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1"/>
      <c r="L65" s="27"/>
    </row>
    <row r="66" ht="15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1"/>
      <c r="L66" s="27"/>
    </row>
    <row r="67" ht="15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>SUM(G63:G69)</f>
        <v>0</v>
      </c>
      <c r="H70" s="34">
        <f>SUM(H63:H69)</f>
        <v>0</v>
      </c>
      <c r="I70" s="34">
        <f>SUM(I63:I69)</f>
        <v>0</v>
      </c>
      <c r="J70" s="34">
        <f t="shared" ref="J70:L70" si="9">SUM(J63:J69)</f>
        <v>0</v>
      </c>
      <c r="K70" s="52"/>
      <c r="L70" s="34">
        <f t="shared" si="9"/>
        <v>0</v>
      </c>
    </row>
    <row r="71" ht="15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58</v>
      </c>
      <c r="F71" s="27">
        <v>60</v>
      </c>
      <c r="G71" s="27">
        <v>2.42</v>
      </c>
      <c r="H71" s="27">
        <v>2.6</v>
      </c>
      <c r="I71" s="27">
        <v>9.08</v>
      </c>
      <c r="J71" s="27">
        <v>52</v>
      </c>
      <c r="K71" s="51"/>
      <c r="L71" s="27">
        <v>10.2</v>
      </c>
    </row>
    <row r="72" ht="15" spans="1:12">
      <c r="A72" s="22"/>
      <c r="B72" s="23"/>
      <c r="C72" s="24"/>
      <c r="D72" s="28" t="s">
        <v>34</v>
      </c>
      <c r="E72" s="26" t="s">
        <v>59</v>
      </c>
      <c r="F72" s="27">
        <v>210</v>
      </c>
      <c r="G72" s="27">
        <v>6.01</v>
      </c>
      <c r="H72" s="27">
        <v>6.07</v>
      </c>
      <c r="I72" s="27">
        <v>24.23</v>
      </c>
      <c r="J72" s="27">
        <v>181.54</v>
      </c>
      <c r="K72" s="51">
        <v>195</v>
      </c>
      <c r="L72" s="27">
        <v>13.32</v>
      </c>
    </row>
    <row r="73" ht="15" spans="1:12">
      <c r="A73" s="22"/>
      <c r="B73" s="23"/>
      <c r="C73" s="24"/>
      <c r="D73" s="28" t="s">
        <v>36</v>
      </c>
      <c r="E73" s="26" t="s">
        <v>60</v>
      </c>
      <c r="F73" s="27">
        <v>90</v>
      </c>
      <c r="G73" s="27">
        <v>7.22</v>
      </c>
      <c r="H73" s="27">
        <v>7.36</v>
      </c>
      <c r="I73" s="27">
        <v>28.9</v>
      </c>
      <c r="J73" s="27">
        <v>160.81</v>
      </c>
      <c r="K73" s="51">
        <v>476</v>
      </c>
      <c r="L73" s="27">
        <v>36.07</v>
      </c>
    </row>
    <row r="74" ht="15" spans="1:12">
      <c r="A74" s="22"/>
      <c r="B74" s="23"/>
      <c r="C74" s="24"/>
      <c r="D74" s="28" t="s">
        <v>38</v>
      </c>
      <c r="E74" s="26" t="s">
        <v>61</v>
      </c>
      <c r="F74" s="27">
        <v>150</v>
      </c>
      <c r="G74" s="27">
        <v>4.51</v>
      </c>
      <c r="H74" s="27">
        <v>4.41</v>
      </c>
      <c r="I74" s="27">
        <v>18.1</v>
      </c>
      <c r="J74" s="27">
        <v>133.6</v>
      </c>
      <c r="K74" s="51">
        <v>299</v>
      </c>
      <c r="L74" s="27">
        <v>10</v>
      </c>
    </row>
    <row r="75" ht="15" spans="1:12">
      <c r="A75" s="22"/>
      <c r="B75" s="23"/>
      <c r="C75" s="24"/>
      <c r="D75" s="28" t="s">
        <v>40</v>
      </c>
      <c r="E75" s="26" t="s">
        <v>62</v>
      </c>
      <c r="F75" s="27">
        <v>200</v>
      </c>
      <c r="G75" s="27">
        <v>0.88</v>
      </c>
      <c r="H75" s="27">
        <v>0</v>
      </c>
      <c r="I75" s="27">
        <v>3.05</v>
      </c>
      <c r="J75" s="27">
        <v>111.05</v>
      </c>
      <c r="K75" s="51">
        <v>867</v>
      </c>
      <c r="L75" s="27">
        <v>3</v>
      </c>
    </row>
    <row r="76" ht="15" spans="1:12">
      <c r="A76" s="22"/>
      <c r="B76" s="23"/>
      <c r="C76" s="24"/>
      <c r="D76" s="28" t="s">
        <v>42</v>
      </c>
      <c r="E76" s="26" t="s">
        <v>43</v>
      </c>
      <c r="F76" s="27">
        <v>30</v>
      </c>
      <c r="G76" s="27">
        <v>1.28</v>
      </c>
      <c r="H76" s="27">
        <v>1.56</v>
      </c>
      <c r="I76" s="27">
        <v>5.46</v>
      </c>
      <c r="J76" s="27">
        <v>66</v>
      </c>
      <c r="K76" s="51"/>
      <c r="L76" s="27">
        <v>1.2</v>
      </c>
    </row>
    <row r="77" ht="15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31</v>
      </c>
      <c r="E80" s="33"/>
      <c r="F80" s="34">
        <f>SUM(F71:F79)</f>
        <v>740</v>
      </c>
      <c r="G80" s="34">
        <f>SUM(G71:G79)</f>
        <v>22.32</v>
      </c>
      <c r="H80" s="34">
        <f>SUM(H71:H79)</f>
        <v>22</v>
      </c>
      <c r="I80" s="34">
        <f>SUM(I71:I79)</f>
        <v>88.82</v>
      </c>
      <c r="J80" s="34">
        <f t="shared" ref="J80:L80" si="10">SUM(J71:J79)</f>
        <v>705</v>
      </c>
      <c r="K80" s="52"/>
      <c r="L80" s="34">
        <f t="shared" si="10"/>
        <v>73.79</v>
      </c>
    </row>
    <row r="81" ht="15.75" customHeight="1" spans="1:12">
      <c r="A81" s="38">
        <f>A63</f>
        <v>1</v>
      </c>
      <c r="B81" s="39">
        <f>B63</f>
        <v>4</v>
      </c>
      <c r="C81" s="40" t="s">
        <v>47</v>
      </c>
      <c r="D81" s="41"/>
      <c r="E81" s="42"/>
      <c r="F81" s="43">
        <f>F70+F80</f>
        <v>740</v>
      </c>
      <c r="G81" s="43">
        <f>G70+G80</f>
        <v>22.32</v>
      </c>
      <c r="H81" s="43">
        <f>H70+H80</f>
        <v>22</v>
      </c>
      <c r="I81" s="43">
        <f>I70+I80</f>
        <v>88.82</v>
      </c>
      <c r="J81" s="43">
        <f t="shared" ref="J81:L81" si="11">J70+J80</f>
        <v>705</v>
      </c>
      <c r="K81" s="43"/>
      <c r="L81" s="43">
        <f t="shared" si="11"/>
        <v>73.79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0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1"/>
      <c r="L84" s="27"/>
    </row>
    <row r="85" ht="15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>SUM(G82:G88)</f>
        <v>0</v>
      </c>
      <c r="H89" s="34">
        <f>SUM(H82:H88)</f>
        <v>0</v>
      </c>
      <c r="I89" s="34">
        <f>SUM(I82:I88)</f>
        <v>0</v>
      </c>
      <c r="J89" s="34">
        <f t="shared" ref="J89:L89" si="12">SUM(J82:J88)</f>
        <v>0</v>
      </c>
      <c r="K89" s="52"/>
      <c r="L89" s="34">
        <f t="shared" si="12"/>
        <v>0</v>
      </c>
    </row>
    <row r="90" ht="15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34</v>
      </c>
      <c r="E91" s="26" t="s">
        <v>63</v>
      </c>
      <c r="F91" s="27">
        <v>210</v>
      </c>
      <c r="G91" s="27">
        <v>6.32</v>
      </c>
      <c r="H91" s="27">
        <v>6.44</v>
      </c>
      <c r="I91" s="27">
        <v>25.6</v>
      </c>
      <c r="J91" s="27">
        <v>169.8</v>
      </c>
      <c r="K91" s="51">
        <v>169</v>
      </c>
      <c r="L91" s="27">
        <v>11.41</v>
      </c>
    </row>
    <row r="92" ht="15" spans="1:12">
      <c r="A92" s="22"/>
      <c r="B92" s="23"/>
      <c r="C92" s="24"/>
      <c r="D92" s="28" t="s">
        <v>36</v>
      </c>
      <c r="E92" s="26" t="s">
        <v>64</v>
      </c>
      <c r="F92" s="27">
        <v>240</v>
      </c>
      <c r="G92" s="27">
        <v>11.16</v>
      </c>
      <c r="H92" s="27">
        <v>11.2</v>
      </c>
      <c r="I92" s="27">
        <v>44.66</v>
      </c>
      <c r="J92" s="27">
        <v>354.26</v>
      </c>
      <c r="K92" s="51">
        <v>601</v>
      </c>
      <c r="L92" s="27">
        <v>29.98</v>
      </c>
    </row>
    <row r="93" ht="15" spans="1:12">
      <c r="A93" s="22"/>
      <c r="B93" s="23"/>
      <c r="C93" s="24"/>
      <c r="D93" s="28" t="s">
        <v>38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40</v>
      </c>
      <c r="E94" s="26" t="s">
        <v>65</v>
      </c>
      <c r="F94" s="27">
        <v>200</v>
      </c>
      <c r="G94" s="27">
        <v>0.2</v>
      </c>
      <c r="H94" s="27">
        <v>0</v>
      </c>
      <c r="I94" s="27">
        <v>0.8</v>
      </c>
      <c r="J94" s="27">
        <v>57.94</v>
      </c>
      <c r="K94" s="51">
        <v>943</v>
      </c>
      <c r="L94" s="27">
        <v>2</v>
      </c>
    </row>
    <row r="95" ht="15" spans="1:12">
      <c r="A95" s="22"/>
      <c r="B95" s="23"/>
      <c r="C95" s="24"/>
      <c r="D95" s="28" t="s">
        <v>42</v>
      </c>
      <c r="E95" s="26" t="s">
        <v>43</v>
      </c>
      <c r="F95" s="27">
        <v>30</v>
      </c>
      <c r="G95" s="27">
        <v>1.28</v>
      </c>
      <c r="H95" s="27">
        <v>1.56</v>
      </c>
      <c r="I95" s="27">
        <v>5.46</v>
      </c>
      <c r="J95" s="27">
        <v>66</v>
      </c>
      <c r="K95" s="51"/>
      <c r="L95" s="27">
        <v>1.2</v>
      </c>
    </row>
    <row r="96" ht="15" spans="1:12">
      <c r="A96" s="22"/>
      <c r="B96" s="23"/>
      <c r="C96" s="24"/>
      <c r="D96" s="28" t="s">
        <v>44</v>
      </c>
      <c r="E96" s="26" t="s">
        <v>52</v>
      </c>
      <c r="F96" s="27">
        <v>30</v>
      </c>
      <c r="G96" s="27">
        <v>1.33</v>
      </c>
      <c r="H96" s="27">
        <v>1.6</v>
      </c>
      <c r="I96" s="27">
        <v>6</v>
      </c>
      <c r="J96" s="27">
        <v>57</v>
      </c>
      <c r="K96" s="51"/>
      <c r="L96" s="27">
        <v>1.4</v>
      </c>
    </row>
    <row r="97" ht="15" spans="1:12">
      <c r="A97" s="22"/>
      <c r="B97" s="23"/>
      <c r="C97" s="24"/>
      <c r="D97" s="25"/>
      <c r="E97" s="26" t="s">
        <v>66</v>
      </c>
      <c r="F97" s="27">
        <v>200</v>
      </c>
      <c r="G97" s="27">
        <v>0.12</v>
      </c>
      <c r="H97" s="27">
        <v>0</v>
      </c>
      <c r="I97" s="27">
        <v>0.4</v>
      </c>
      <c r="J97" s="27">
        <v>33</v>
      </c>
      <c r="K97" s="51"/>
      <c r="L97" s="27">
        <v>27.8</v>
      </c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31</v>
      </c>
      <c r="E99" s="33"/>
      <c r="F99" s="34">
        <f>SUM(F90:F98)</f>
        <v>910</v>
      </c>
      <c r="G99" s="34">
        <f>SUM(G90:G98)</f>
        <v>20.41</v>
      </c>
      <c r="H99" s="34">
        <f>SUM(H90:H98)</f>
        <v>20.8</v>
      </c>
      <c r="I99" s="34">
        <f>SUM(I90:I98)</f>
        <v>82.92</v>
      </c>
      <c r="J99" s="34">
        <f t="shared" ref="J99:L99" si="13">SUM(J90:J98)</f>
        <v>738</v>
      </c>
      <c r="K99" s="52"/>
      <c r="L99" s="34">
        <f t="shared" si="13"/>
        <v>73.79</v>
      </c>
    </row>
    <row r="100" ht="15.75" customHeight="1" spans="1:12">
      <c r="A100" s="38">
        <f>A82</f>
        <v>1</v>
      </c>
      <c r="B100" s="39">
        <f>B82</f>
        <v>5</v>
      </c>
      <c r="C100" s="40" t="s">
        <v>47</v>
      </c>
      <c r="D100" s="41"/>
      <c r="E100" s="42"/>
      <c r="F100" s="43">
        <f>F89+F99</f>
        <v>910</v>
      </c>
      <c r="G100" s="43">
        <f>G89+G99</f>
        <v>20.41</v>
      </c>
      <c r="H100" s="43">
        <f>H89+H99</f>
        <v>20.8</v>
      </c>
      <c r="I100" s="43">
        <f>I89+I99</f>
        <v>82.92</v>
      </c>
      <c r="J100" s="43">
        <f t="shared" ref="J100:L100" si="14">J89+J99</f>
        <v>738</v>
      </c>
      <c r="K100" s="43"/>
      <c r="L100" s="43">
        <f t="shared" si="14"/>
        <v>73.79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0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1"/>
      <c r="L103" s="27"/>
    </row>
    <row r="104" ht="15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1"/>
      <c r="L104" s="27"/>
    </row>
    <row r="105" ht="15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15">SUM(G101:G107)</f>
        <v>0</v>
      </c>
      <c r="H108" s="34">
        <f t="shared" si="15"/>
        <v>0</v>
      </c>
      <c r="I108" s="34">
        <f t="shared" si="15"/>
        <v>0</v>
      </c>
      <c r="J108" s="34">
        <f t="shared" si="15"/>
        <v>0</v>
      </c>
      <c r="K108" s="52"/>
      <c r="L108" s="34">
        <f>SUM(L101:L107)</f>
        <v>0</v>
      </c>
    </row>
    <row r="109" ht="15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34</v>
      </c>
      <c r="E110" s="26" t="s">
        <v>35</v>
      </c>
      <c r="F110" s="27">
        <v>210</v>
      </c>
      <c r="G110" s="27">
        <v>6.13</v>
      </c>
      <c r="H110" s="27">
        <v>6.29</v>
      </c>
      <c r="I110" s="27">
        <v>24.72</v>
      </c>
      <c r="J110" s="27">
        <v>135.93</v>
      </c>
      <c r="K110" s="51">
        <v>206</v>
      </c>
      <c r="L110" s="27">
        <v>8.98</v>
      </c>
    </row>
    <row r="111" ht="15" spans="1:12">
      <c r="A111" s="22"/>
      <c r="B111" s="23"/>
      <c r="C111" s="24"/>
      <c r="D111" s="28" t="s">
        <v>36</v>
      </c>
      <c r="E111" s="26" t="s">
        <v>56</v>
      </c>
      <c r="F111" s="27">
        <v>150</v>
      </c>
      <c r="G111" s="27">
        <v>5.15</v>
      </c>
      <c r="H111" s="27">
        <v>5.23</v>
      </c>
      <c r="I111" s="27">
        <v>20.56</v>
      </c>
      <c r="J111" s="27">
        <v>178.3</v>
      </c>
      <c r="K111" s="51">
        <v>378</v>
      </c>
      <c r="L111" s="27">
        <v>10.77</v>
      </c>
    </row>
    <row r="112" ht="15" spans="1:12">
      <c r="A112" s="22"/>
      <c r="B112" s="23"/>
      <c r="C112" s="24"/>
      <c r="D112" s="28" t="s">
        <v>38</v>
      </c>
      <c r="E112" s="26" t="s">
        <v>67</v>
      </c>
      <c r="F112" s="27">
        <v>90</v>
      </c>
      <c r="G112" s="27">
        <v>7.09</v>
      </c>
      <c r="H112" s="27">
        <v>7.15</v>
      </c>
      <c r="I112" s="27">
        <v>28.62</v>
      </c>
      <c r="J112" s="27">
        <v>187.05</v>
      </c>
      <c r="K112" s="51">
        <v>608</v>
      </c>
      <c r="L112" s="27">
        <v>17.44</v>
      </c>
    </row>
    <row r="113" ht="15" spans="1:12">
      <c r="A113" s="22"/>
      <c r="B113" s="23"/>
      <c r="C113" s="24"/>
      <c r="D113" s="28" t="s">
        <v>40</v>
      </c>
      <c r="E113" s="26" t="s">
        <v>68</v>
      </c>
      <c r="F113" s="27">
        <v>200</v>
      </c>
      <c r="G113" s="27">
        <v>0.28</v>
      </c>
      <c r="H113" s="27">
        <v>0</v>
      </c>
      <c r="I113" s="27">
        <v>1.03</v>
      </c>
      <c r="J113" s="27">
        <v>80.77</v>
      </c>
      <c r="K113" s="51">
        <v>859</v>
      </c>
      <c r="L113" s="27">
        <v>8</v>
      </c>
    </row>
    <row r="114" ht="15" spans="1:12">
      <c r="A114" s="22"/>
      <c r="B114" s="23"/>
      <c r="C114" s="24"/>
      <c r="D114" s="28" t="s">
        <v>42</v>
      </c>
      <c r="E114" s="26" t="s">
        <v>43</v>
      </c>
      <c r="F114" s="27">
        <v>30</v>
      </c>
      <c r="G114" s="27">
        <v>1.28</v>
      </c>
      <c r="H114" s="27">
        <v>1.56</v>
      </c>
      <c r="I114" s="27">
        <v>5.46</v>
      </c>
      <c r="J114" s="27">
        <v>66</v>
      </c>
      <c r="K114" s="51"/>
      <c r="L114" s="27">
        <v>1.2</v>
      </c>
    </row>
    <row r="115" ht="15" spans="1:12">
      <c r="A115" s="22"/>
      <c r="B115" s="23"/>
      <c r="C115" s="24"/>
      <c r="D115" s="28" t="s">
        <v>44</v>
      </c>
      <c r="E115" s="26" t="s">
        <v>69</v>
      </c>
      <c r="F115" s="27">
        <v>30</v>
      </c>
      <c r="G115" s="27">
        <v>1.33</v>
      </c>
      <c r="H115" s="27">
        <v>1.6</v>
      </c>
      <c r="I115" s="27">
        <v>6</v>
      </c>
      <c r="J115" s="27">
        <v>57</v>
      </c>
      <c r="K115" s="51"/>
      <c r="L115" s="27">
        <v>1.4</v>
      </c>
    </row>
    <row r="116" ht="15" spans="1:12">
      <c r="A116" s="22"/>
      <c r="B116" s="23"/>
      <c r="C116" s="24"/>
      <c r="D116" s="25"/>
      <c r="E116" s="26" t="s">
        <v>70</v>
      </c>
      <c r="F116" s="27">
        <v>200</v>
      </c>
      <c r="G116" s="27">
        <v>0.3</v>
      </c>
      <c r="H116" s="27">
        <v>0</v>
      </c>
      <c r="I116" s="27">
        <v>1.2</v>
      </c>
      <c r="J116" s="27">
        <v>84</v>
      </c>
      <c r="K116" s="51"/>
      <c r="L116" s="27">
        <v>26</v>
      </c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31</v>
      </c>
      <c r="E118" s="33"/>
      <c r="F118" s="34">
        <f>SUM(F109:F117)</f>
        <v>910</v>
      </c>
      <c r="G118" s="34">
        <f t="shared" ref="G118:J118" si="16">SUM(G109:G117)</f>
        <v>21.56</v>
      </c>
      <c r="H118" s="34">
        <f t="shared" si="16"/>
        <v>21.83</v>
      </c>
      <c r="I118" s="34">
        <f t="shared" si="16"/>
        <v>87.59</v>
      </c>
      <c r="J118" s="34">
        <f t="shared" si="16"/>
        <v>789.05</v>
      </c>
      <c r="K118" s="52"/>
      <c r="L118" s="34">
        <f>SUM(L109:L117)</f>
        <v>73.79</v>
      </c>
    </row>
    <row r="119" ht="13.5" spans="1:12">
      <c r="A119" s="38">
        <f>A101</f>
        <v>2</v>
      </c>
      <c r="B119" s="39">
        <f>B101</f>
        <v>1</v>
      </c>
      <c r="C119" s="40" t="s">
        <v>47</v>
      </c>
      <c r="D119" s="41"/>
      <c r="E119" s="42"/>
      <c r="F119" s="43">
        <f>F108+F118</f>
        <v>910</v>
      </c>
      <c r="G119" s="43">
        <f>G108+G118</f>
        <v>21.56</v>
      </c>
      <c r="H119" s="43">
        <f>H108+H118</f>
        <v>21.83</v>
      </c>
      <c r="I119" s="43">
        <f>I108+I118</f>
        <v>87.59</v>
      </c>
      <c r="J119" s="43">
        <f t="shared" ref="J119:L119" si="17">J108+J118</f>
        <v>789.05</v>
      </c>
      <c r="K119" s="43"/>
      <c r="L119" s="43">
        <f t="shared" si="17"/>
        <v>73.79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1"/>
      <c r="L123" s="27"/>
    </row>
    <row r="124" ht="15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18">SUM(G120:G126)</f>
        <v>0</v>
      </c>
      <c r="H127" s="34">
        <f t="shared" si="18"/>
        <v>0</v>
      </c>
      <c r="I127" s="34">
        <f t="shared" si="18"/>
        <v>0</v>
      </c>
      <c r="J127" s="34">
        <f t="shared" si="18"/>
        <v>0</v>
      </c>
      <c r="K127" s="52"/>
      <c r="L127" s="34">
        <f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34</v>
      </c>
      <c r="E129" s="26" t="s">
        <v>71</v>
      </c>
      <c r="F129" s="27">
        <v>200</v>
      </c>
      <c r="G129" s="27">
        <v>5.36</v>
      </c>
      <c r="H129" s="27">
        <v>5.4</v>
      </c>
      <c r="I129" s="27">
        <v>21.21</v>
      </c>
      <c r="J129" s="27">
        <v>179.1</v>
      </c>
      <c r="K129" s="51">
        <v>200</v>
      </c>
      <c r="L129" s="27">
        <v>19.19</v>
      </c>
    </row>
    <row r="130" ht="15" spans="1:12">
      <c r="A130" s="44"/>
      <c r="B130" s="23"/>
      <c r="C130" s="24"/>
      <c r="D130" s="28" t="s">
        <v>36</v>
      </c>
      <c r="E130" s="26" t="s">
        <v>72</v>
      </c>
      <c r="F130" s="27">
        <v>90</v>
      </c>
      <c r="G130" s="27">
        <v>7.89</v>
      </c>
      <c r="H130" s="27">
        <v>7.6</v>
      </c>
      <c r="I130" s="27">
        <v>30.79</v>
      </c>
      <c r="J130" s="27">
        <v>154.12</v>
      </c>
      <c r="K130" s="51">
        <v>591</v>
      </c>
      <c r="L130" s="27">
        <v>20</v>
      </c>
    </row>
    <row r="131" ht="15" spans="1:12">
      <c r="A131" s="44"/>
      <c r="B131" s="23"/>
      <c r="C131" s="24"/>
      <c r="D131" s="28" t="s">
        <v>38</v>
      </c>
      <c r="E131" s="26" t="s">
        <v>39</v>
      </c>
      <c r="F131" s="27">
        <v>150</v>
      </c>
      <c r="G131" s="27">
        <v>5.47</v>
      </c>
      <c r="H131" s="27">
        <v>5.5</v>
      </c>
      <c r="I131" s="27">
        <v>21.46</v>
      </c>
      <c r="J131" s="27">
        <v>195.84</v>
      </c>
      <c r="K131" s="51">
        <v>413</v>
      </c>
      <c r="L131" s="27">
        <v>6</v>
      </c>
    </row>
    <row r="132" ht="15" spans="1:12">
      <c r="A132" s="44"/>
      <c r="B132" s="23"/>
      <c r="C132" s="24"/>
      <c r="D132" s="28" t="s">
        <v>40</v>
      </c>
      <c r="E132" s="26" t="s">
        <v>65</v>
      </c>
      <c r="F132" s="27">
        <v>200</v>
      </c>
      <c r="G132" s="27">
        <v>0.2</v>
      </c>
      <c r="H132" s="27">
        <v>0</v>
      </c>
      <c r="I132" s="27">
        <v>0.8</v>
      </c>
      <c r="J132" s="27">
        <v>57.94</v>
      </c>
      <c r="K132" s="51">
        <v>943</v>
      </c>
      <c r="L132" s="27">
        <v>2</v>
      </c>
    </row>
    <row r="133" ht="15" spans="1:12">
      <c r="A133" s="44"/>
      <c r="B133" s="23"/>
      <c r="C133" s="24"/>
      <c r="D133" s="28" t="s">
        <v>42</v>
      </c>
      <c r="E133" s="26" t="s">
        <v>43</v>
      </c>
      <c r="F133" s="27">
        <v>30</v>
      </c>
      <c r="G133" s="27">
        <v>1.28</v>
      </c>
      <c r="H133" s="27">
        <v>1.56</v>
      </c>
      <c r="I133" s="27">
        <v>5.46</v>
      </c>
      <c r="J133" s="27">
        <v>66</v>
      </c>
      <c r="K133" s="51"/>
      <c r="L133" s="27">
        <v>1.2</v>
      </c>
    </row>
    <row r="134" ht="15" spans="1:12">
      <c r="A134" s="44"/>
      <c r="B134" s="23"/>
      <c r="C134" s="24"/>
      <c r="D134" s="28" t="s">
        <v>44</v>
      </c>
      <c r="E134" s="26" t="s">
        <v>52</v>
      </c>
      <c r="F134" s="27">
        <v>30</v>
      </c>
      <c r="G134" s="27">
        <v>1.33</v>
      </c>
      <c r="H134" s="27">
        <v>1.6</v>
      </c>
      <c r="I134" s="27">
        <v>6</v>
      </c>
      <c r="J134" s="27">
        <v>57</v>
      </c>
      <c r="K134" s="51"/>
      <c r="L134" s="27">
        <v>1.4</v>
      </c>
    </row>
    <row r="135" ht="15" spans="1:12">
      <c r="A135" s="44"/>
      <c r="B135" s="23"/>
      <c r="C135" s="24"/>
      <c r="D135" s="25"/>
      <c r="E135" s="26" t="s">
        <v>73</v>
      </c>
      <c r="F135" s="27">
        <v>200</v>
      </c>
      <c r="G135" s="27">
        <v>0.12</v>
      </c>
      <c r="H135" s="27">
        <v>0</v>
      </c>
      <c r="I135" s="27">
        <v>0.4</v>
      </c>
      <c r="J135" s="27">
        <v>33</v>
      </c>
      <c r="K135" s="51"/>
      <c r="L135" s="27">
        <v>24</v>
      </c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31</v>
      </c>
      <c r="E137" s="33"/>
      <c r="F137" s="34">
        <f>SUM(F128:F136)</f>
        <v>900</v>
      </c>
      <c r="G137" s="34">
        <f t="shared" ref="G137:J137" si="19">SUM(G128:G136)</f>
        <v>21.65</v>
      </c>
      <c r="H137" s="34">
        <f t="shared" si="19"/>
        <v>21.66</v>
      </c>
      <c r="I137" s="34">
        <f t="shared" si="19"/>
        <v>86.12</v>
      </c>
      <c r="J137" s="34">
        <f t="shared" si="19"/>
        <v>743</v>
      </c>
      <c r="K137" s="52"/>
      <c r="L137" s="34">
        <f>SUM(L128:L136)</f>
        <v>73.79</v>
      </c>
    </row>
    <row r="138" ht="13.5" spans="1:12">
      <c r="A138" s="46">
        <f>A120</f>
        <v>2</v>
      </c>
      <c r="B138" s="46">
        <f>B120</f>
        <v>2</v>
      </c>
      <c r="C138" s="40" t="s">
        <v>47</v>
      </c>
      <c r="D138" s="41"/>
      <c r="E138" s="42"/>
      <c r="F138" s="43">
        <f>F127+F137</f>
        <v>900</v>
      </c>
      <c r="G138" s="43">
        <f>G127+G137</f>
        <v>21.65</v>
      </c>
      <c r="H138" s="43">
        <f>H127+H137</f>
        <v>21.66</v>
      </c>
      <c r="I138" s="43">
        <f>I127+I137</f>
        <v>86.12</v>
      </c>
      <c r="J138" s="43">
        <f t="shared" ref="J138:L138" si="20">J127+J137</f>
        <v>743</v>
      </c>
      <c r="K138" s="43"/>
      <c r="L138" s="43">
        <f t="shared" si="20"/>
        <v>73.79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0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21">SUM(G139:G145)</f>
        <v>0</v>
      </c>
      <c r="H146" s="34">
        <f t="shared" si="21"/>
        <v>0</v>
      </c>
      <c r="I146" s="34">
        <f t="shared" si="21"/>
        <v>0</v>
      </c>
      <c r="J146" s="34">
        <f t="shared" si="21"/>
        <v>0</v>
      </c>
      <c r="K146" s="52"/>
      <c r="L146" s="34">
        <f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34</v>
      </c>
      <c r="E148" s="26" t="s">
        <v>48</v>
      </c>
      <c r="F148" s="27">
        <v>210</v>
      </c>
      <c r="G148" s="27">
        <v>6.74</v>
      </c>
      <c r="H148" s="27">
        <v>6.86</v>
      </c>
      <c r="I148" s="27">
        <v>27.21</v>
      </c>
      <c r="J148" s="27">
        <v>137.89</v>
      </c>
      <c r="K148" s="51">
        <v>186</v>
      </c>
      <c r="L148" s="27">
        <v>9.19</v>
      </c>
    </row>
    <row r="149" ht="15" spans="1:12">
      <c r="A149" s="22"/>
      <c r="B149" s="23"/>
      <c r="C149" s="24"/>
      <c r="D149" s="28" t="s">
        <v>36</v>
      </c>
      <c r="E149" s="26" t="s">
        <v>49</v>
      </c>
      <c r="F149" s="27">
        <v>130</v>
      </c>
      <c r="G149" s="27">
        <v>7.24</v>
      </c>
      <c r="H149" s="27">
        <v>7.86</v>
      </c>
      <c r="I149" s="27">
        <v>30.96</v>
      </c>
      <c r="J149" s="27">
        <v>181.96</v>
      </c>
      <c r="K149" s="51">
        <v>637</v>
      </c>
      <c r="L149" s="27">
        <v>20</v>
      </c>
    </row>
    <row r="150" ht="15" spans="1:12">
      <c r="A150" s="22"/>
      <c r="B150" s="23"/>
      <c r="C150" s="24"/>
      <c r="D150" s="28" t="s">
        <v>38</v>
      </c>
      <c r="E150" s="26" t="s">
        <v>50</v>
      </c>
      <c r="F150" s="27">
        <v>150</v>
      </c>
      <c r="G150" s="27">
        <v>5.02</v>
      </c>
      <c r="H150" s="27">
        <v>5.23</v>
      </c>
      <c r="I150" s="27">
        <v>20.56</v>
      </c>
      <c r="J150" s="27">
        <v>188.7</v>
      </c>
      <c r="K150" s="51">
        <v>402</v>
      </c>
      <c r="L150" s="27">
        <v>10</v>
      </c>
    </row>
    <row r="151" ht="15" spans="1:12">
      <c r="A151" s="22"/>
      <c r="B151" s="23"/>
      <c r="C151" s="24"/>
      <c r="D151" s="28" t="s">
        <v>40</v>
      </c>
      <c r="E151" s="26" t="s">
        <v>41</v>
      </c>
      <c r="F151" s="27">
        <v>200</v>
      </c>
      <c r="G151" s="27">
        <v>0.84</v>
      </c>
      <c r="H151" s="27">
        <v>0</v>
      </c>
      <c r="I151" s="27">
        <v>2.66</v>
      </c>
      <c r="J151" s="27">
        <v>58.45</v>
      </c>
      <c r="K151" s="51">
        <v>868</v>
      </c>
      <c r="L151" s="27">
        <v>6</v>
      </c>
    </row>
    <row r="152" ht="15" spans="1:12">
      <c r="A152" s="22"/>
      <c r="B152" s="23"/>
      <c r="C152" s="24"/>
      <c r="D152" s="28" t="s">
        <v>42</v>
      </c>
      <c r="E152" s="26" t="s">
        <v>43</v>
      </c>
      <c r="F152" s="27">
        <v>30</v>
      </c>
      <c r="G152" s="27">
        <v>1.28</v>
      </c>
      <c r="H152" s="27">
        <v>1.56</v>
      </c>
      <c r="I152" s="27">
        <v>5.46</v>
      </c>
      <c r="J152" s="27">
        <v>66</v>
      </c>
      <c r="K152" s="51"/>
      <c r="L152" s="27">
        <v>1.2</v>
      </c>
    </row>
    <row r="153" ht="15" spans="1:12">
      <c r="A153" s="22"/>
      <c r="B153" s="23"/>
      <c r="C153" s="24"/>
      <c r="D153" s="28" t="s">
        <v>44</v>
      </c>
      <c r="E153" s="26" t="s">
        <v>52</v>
      </c>
      <c r="F153" s="27">
        <v>30</v>
      </c>
      <c r="G153" s="27">
        <v>1.33</v>
      </c>
      <c r="H153" s="27">
        <v>1.6</v>
      </c>
      <c r="I153" s="27">
        <v>6</v>
      </c>
      <c r="J153" s="27">
        <v>57</v>
      </c>
      <c r="K153" s="51"/>
      <c r="L153" s="27">
        <v>1.4</v>
      </c>
    </row>
    <row r="154" ht="15" spans="1:12">
      <c r="A154" s="22"/>
      <c r="B154" s="23"/>
      <c r="C154" s="24"/>
      <c r="D154" s="25"/>
      <c r="E154" s="26" t="s">
        <v>70</v>
      </c>
      <c r="F154" s="27">
        <v>200</v>
      </c>
      <c r="G154" s="27">
        <v>0.3</v>
      </c>
      <c r="H154" s="27">
        <v>0</v>
      </c>
      <c r="I154" s="27">
        <v>1.2</v>
      </c>
      <c r="J154" s="27">
        <v>56</v>
      </c>
      <c r="K154" s="51"/>
      <c r="L154" s="27">
        <v>26</v>
      </c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31</v>
      </c>
      <c r="E156" s="33"/>
      <c r="F156" s="34">
        <f>SUM(F147:F155)</f>
        <v>950</v>
      </c>
      <c r="G156" s="34">
        <f t="shared" ref="G156:J156" si="22">SUM(G147:G155)</f>
        <v>22.75</v>
      </c>
      <c r="H156" s="34">
        <f t="shared" si="22"/>
        <v>23.11</v>
      </c>
      <c r="I156" s="34">
        <f t="shared" si="22"/>
        <v>94.05</v>
      </c>
      <c r="J156" s="34">
        <f t="shared" si="22"/>
        <v>746</v>
      </c>
      <c r="K156" s="52"/>
      <c r="L156" s="34">
        <f>SUM(L147:L155)</f>
        <v>73.79</v>
      </c>
    </row>
    <row r="157" ht="13.5" spans="1:12">
      <c r="A157" s="38">
        <f>A139</f>
        <v>2</v>
      </c>
      <c r="B157" s="39">
        <f>B139</f>
        <v>3</v>
      </c>
      <c r="C157" s="40" t="s">
        <v>47</v>
      </c>
      <c r="D157" s="41"/>
      <c r="E157" s="42"/>
      <c r="F157" s="43">
        <f>F146+F156</f>
        <v>950</v>
      </c>
      <c r="G157" s="43">
        <f>G146+G156</f>
        <v>22.75</v>
      </c>
      <c r="H157" s="43">
        <f>H146+H156</f>
        <v>23.11</v>
      </c>
      <c r="I157" s="43">
        <f>I146+I156</f>
        <v>94.05</v>
      </c>
      <c r="J157" s="43">
        <f t="shared" ref="J157:L157" si="23">J146+J156</f>
        <v>746</v>
      </c>
      <c r="K157" s="43"/>
      <c r="L157" s="43">
        <f t="shared" si="23"/>
        <v>73.79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0"/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1"/>
      <c r="L160" s="27"/>
    </row>
    <row r="161" ht="15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1"/>
      <c r="L161" s="27"/>
    </row>
    <row r="162" ht="15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24">SUM(G158:G164)</f>
        <v>0</v>
      </c>
      <c r="H165" s="34">
        <f t="shared" si="24"/>
        <v>0</v>
      </c>
      <c r="I165" s="34">
        <f t="shared" si="24"/>
        <v>0</v>
      </c>
      <c r="J165" s="34">
        <f t="shared" si="24"/>
        <v>0</v>
      </c>
      <c r="K165" s="52"/>
      <c r="L165" s="34">
        <f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6" t="s">
        <v>74</v>
      </c>
      <c r="F166" s="27">
        <v>60</v>
      </c>
      <c r="G166" s="27">
        <v>0.68</v>
      </c>
      <c r="H166" s="27">
        <v>0</v>
      </c>
      <c r="I166" s="27">
        <v>2.19</v>
      </c>
      <c r="J166" s="27">
        <v>48.79</v>
      </c>
      <c r="K166" s="51"/>
      <c r="L166" s="27">
        <v>9.7</v>
      </c>
    </row>
    <row r="167" ht="15" spans="1:12">
      <c r="A167" s="22"/>
      <c r="B167" s="23"/>
      <c r="C167" s="24"/>
      <c r="D167" s="28" t="s">
        <v>34</v>
      </c>
      <c r="E167" s="26" t="s">
        <v>63</v>
      </c>
      <c r="F167" s="27">
        <v>200</v>
      </c>
      <c r="G167" s="27">
        <v>6.32</v>
      </c>
      <c r="H167" s="27">
        <v>6.44</v>
      </c>
      <c r="I167" s="27">
        <v>25.6</v>
      </c>
      <c r="J167" s="27">
        <v>169.8</v>
      </c>
      <c r="K167" s="51">
        <v>169</v>
      </c>
      <c r="L167" s="27">
        <v>11.41</v>
      </c>
    </row>
    <row r="168" ht="15" spans="1:12">
      <c r="A168" s="22"/>
      <c r="B168" s="23"/>
      <c r="C168" s="24"/>
      <c r="D168" s="28" t="s">
        <v>36</v>
      </c>
      <c r="E168" s="26" t="s">
        <v>75</v>
      </c>
      <c r="F168" s="27">
        <v>90</v>
      </c>
      <c r="G168" s="27">
        <v>9.02</v>
      </c>
      <c r="H168" s="27">
        <v>10.19</v>
      </c>
      <c r="I168" s="27">
        <v>36.41</v>
      </c>
      <c r="J168" s="27">
        <v>188.56</v>
      </c>
      <c r="K168" s="51">
        <v>510</v>
      </c>
      <c r="L168" s="27">
        <v>31.1</v>
      </c>
    </row>
    <row r="169" ht="15" spans="1:12">
      <c r="A169" s="22"/>
      <c r="B169" s="23"/>
      <c r="C169" s="24"/>
      <c r="D169" s="28" t="s">
        <v>38</v>
      </c>
      <c r="E169" s="26" t="s">
        <v>61</v>
      </c>
      <c r="F169" s="27">
        <v>150</v>
      </c>
      <c r="G169" s="27">
        <v>4.51</v>
      </c>
      <c r="H169" s="27">
        <v>4.44</v>
      </c>
      <c r="I169" s="27">
        <v>18.1</v>
      </c>
      <c r="J169" s="27">
        <v>133.6</v>
      </c>
      <c r="K169" s="51">
        <v>299</v>
      </c>
      <c r="L169" s="27">
        <v>11.33</v>
      </c>
    </row>
    <row r="170" ht="15" spans="1:12">
      <c r="A170" s="22"/>
      <c r="B170" s="23"/>
      <c r="C170" s="24"/>
      <c r="D170" s="28" t="s">
        <v>40</v>
      </c>
      <c r="E170" s="26" t="s">
        <v>76</v>
      </c>
      <c r="F170" s="27">
        <v>200</v>
      </c>
      <c r="G170" s="27">
        <v>1</v>
      </c>
      <c r="H170" s="27">
        <v>0</v>
      </c>
      <c r="I170" s="27">
        <v>4.78</v>
      </c>
      <c r="J170" s="27">
        <v>98.25</v>
      </c>
      <c r="K170" s="51">
        <v>867</v>
      </c>
      <c r="L170" s="27">
        <v>9.05</v>
      </c>
    </row>
    <row r="171" ht="15" spans="1:12">
      <c r="A171" s="22"/>
      <c r="B171" s="23"/>
      <c r="C171" s="24"/>
      <c r="D171" s="28" t="s">
        <v>42</v>
      </c>
      <c r="E171" s="26" t="s">
        <v>43</v>
      </c>
      <c r="F171" s="27">
        <v>30</v>
      </c>
      <c r="G171" s="27">
        <v>1.28</v>
      </c>
      <c r="H171" s="27">
        <v>1.56</v>
      </c>
      <c r="I171" s="27">
        <v>5.46</v>
      </c>
      <c r="J171" s="27">
        <v>66</v>
      </c>
      <c r="K171" s="51"/>
      <c r="L171" s="27">
        <v>1.2</v>
      </c>
    </row>
    <row r="172" ht="15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31</v>
      </c>
      <c r="E175" s="33"/>
      <c r="F175" s="34">
        <f>SUM(F166:F174)</f>
        <v>730</v>
      </c>
      <c r="G175" s="34">
        <f t="shared" ref="G175:J175" si="25">SUM(G166:G174)</f>
        <v>22.81</v>
      </c>
      <c r="H175" s="34">
        <f t="shared" si="25"/>
        <v>22.63</v>
      </c>
      <c r="I175" s="34">
        <f t="shared" si="25"/>
        <v>92.54</v>
      </c>
      <c r="J175" s="34">
        <f t="shared" si="25"/>
        <v>705</v>
      </c>
      <c r="K175" s="52"/>
      <c r="L175" s="34">
        <f>SUM(L166:L174)</f>
        <v>73.79</v>
      </c>
    </row>
    <row r="176" ht="13.5" spans="1:12">
      <c r="A176" s="38">
        <f>A158</f>
        <v>2</v>
      </c>
      <c r="B176" s="39">
        <f>B158</f>
        <v>4</v>
      </c>
      <c r="C176" s="40" t="s">
        <v>47</v>
      </c>
      <c r="D176" s="41"/>
      <c r="E176" s="42"/>
      <c r="F176" s="43">
        <f>F165+F175</f>
        <v>730</v>
      </c>
      <c r="G176" s="43">
        <f>G165+G175</f>
        <v>22.81</v>
      </c>
      <c r="H176" s="43">
        <f>H165+H175</f>
        <v>22.63</v>
      </c>
      <c r="I176" s="43">
        <f>I165+I175</f>
        <v>92.54</v>
      </c>
      <c r="J176" s="43">
        <f t="shared" ref="J176:L176" si="26">J165+J175</f>
        <v>705</v>
      </c>
      <c r="K176" s="43"/>
      <c r="L176" s="43">
        <f t="shared" si="26"/>
        <v>73.79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0"/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1"/>
      <c r="L179" s="27"/>
    </row>
    <row r="180" ht="15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27">SUM(G177:G183)</f>
        <v>0</v>
      </c>
      <c r="H184" s="34">
        <f t="shared" si="27"/>
        <v>0</v>
      </c>
      <c r="I184" s="34">
        <f t="shared" si="27"/>
        <v>0</v>
      </c>
      <c r="J184" s="34">
        <f t="shared" si="27"/>
        <v>0</v>
      </c>
      <c r="K184" s="52"/>
      <c r="L184" s="34">
        <f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34</v>
      </c>
      <c r="E186" s="26" t="s">
        <v>59</v>
      </c>
      <c r="F186" s="27">
        <v>210</v>
      </c>
      <c r="G186" s="27">
        <v>6.01</v>
      </c>
      <c r="H186" s="27">
        <v>6.07</v>
      </c>
      <c r="I186" s="27">
        <v>24.23</v>
      </c>
      <c r="J186" s="27">
        <v>181.54</v>
      </c>
      <c r="K186" s="51">
        <v>195</v>
      </c>
      <c r="L186" s="27">
        <v>13.32</v>
      </c>
    </row>
    <row r="187" ht="15" spans="1:12">
      <c r="A187" s="22"/>
      <c r="B187" s="23"/>
      <c r="C187" s="24"/>
      <c r="D187" s="28" t="s">
        <v>36</v>
      </c>
      <c r="E187" s="26" t="s">
        <v>64</v>
      </c>
      <c r="F187" s="27">
        <v>240</v>
      </c>
      <c r="G187" s="27">
        <v>10.16</v>
      </c>
      <c r="H187" s="27">
        <v>10.2</v>
      </c>
      <c r="I187" s="27">
        <v>40.66</v>
      </c>
      <c r="J187" s="27">
        <v>354.26</v>
      </c>
      <c r="K187" s="51">
        <v>601</v>
      </c>
      <c r="L187" s="27">
        <v>29.87</v>
      </c>
    </row>
    <row r="188" ht="15" spans="1:12">
      <c r="A188" s="22"/>
      <c r="B188" s="23"/>
      <c r="C188" s="24"/>
      <c r="D188" s="28" t="s">
        <v>38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40</v>
      </c>
      <c r="E189" s="26" t="s">
        <v>65</v>
      </c>
      <c r="F189" s="27">
        <v>200</v>
      </c>
      <c r="G189" s="27">
        <v>0.2</v>
      </c>
      <c r="H189" s="27">
        <v>0</v>
      </c>
      <c r="I189" s="27">
        <v>0.8</v>
      </c>
      <c r="J189" s="27">
        <v>57.84</v>
      </c>
      <c r="K189" s="51">
        <v>943</v>
      </c>
      <c r="L189" s="27">
        <v>2</v>
      </c>
    </row>
    <row r="190" ht="15" spans="1:12">
      <c r="A190" s="22"/>
      <c r="B190" s="23"/>
      <c r="C190" s="24"/>
      <c r="D190" s="28" t="s">
        <v>42</v>
      </c>
      <c r="E190" s="26" t="s">
        <v>43</v>
      </c>
      <c r="F190" s="27">
        <v>30</v>
      </c>
      <c r="G190" s="27">
        <v>1.28</v>
      </c>
      <c r="H190" s="27">
        <v>1.56</v>
      </c>
      <c r="I190" s="27">
        <v>5.46</v>
      </c>
      <c r="J190" s="27">
        <v>66</v>
      </c>
      <c r="K190" s="51"/>
      <c r="L190" s="27">
        <v>1.2</v>
      </c>
    </row>
    <row r="191" ht="15" spans="1:12">
      <c r="A191" s="22"/>
      <c r="B191" s="23"/>
      <c r="C191" s="24"/>
      <c r="D191" s="28" t="s">
        <v>44</v>
      </c>
      <c r="E191" s="26" t="s">
        <v>52</v>
      </c>
      <c r="F191" s="27">
        <v>30</v>
      </c>
      <c r="G191" s="27">
        <v>1.33</v>
      </c>
      <c r="H191" s="27">
        <v>1.6</v>
      </c>
      <c r="I191" s="27">
        <v>6</v>
      </c>
      <c r="J191" s="27">
        <v>57</v>
      </c>
      <c r="K191" s="51"/>
      <c r="L191" s="27">
        <v>1.4</v>
      </c>
    </row>
    <row r="192" ht="15" spans="1:12">
      <c r="A192" s="22"/>
      <c r="B192" s="23"/>
      <c r="C192" s="24"/>
      <c r="D192" s="25"/>
      <c r="E192" s="26" t="s">
        <v>53</v>
      </c>
      <c r="F192" s="27">
        <v>200</v>
      </c>
      <c r="G192" s="27">
        <v>0.12</v>
      </c>
      <c r="H192" s="27">
        <v>0</v>
      </c>
      <c r="I192" s="27">
        <v>0.4</v>
      </c>
      <c r="J192" s="27">
        <v>33</v>
      </c>
      <c r="K192" s="51"/>
      <c r="L192" s="27">
        <v>26</v>
      </c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31</v>
      </c>
      <c r="E194" s="33"/>
      <c r="F194" s="34">
        <f>SUM(F185:F193)</f>
        <v>910</v>
      </c>
      <c r="G194" s="34">
        <f t="shared" ref="G194:J194" si="28">SUM(G185:G193)</f>
        <v>19.1</v>
      </c>
      <c r="H194" s="34">
        <f t="shared" si="28"/>
        <v>19.43</v>
      </c>
      <c r="I194" s="34">
        <f t="shared" si="28"/>
        <v>77.55</v>
      </c>
      <c r="J194" s="34">
        <f t="shared" si="28"/>
        <v>749.64</v>
      </c>
      <c r="K194" s="52"/>
      <c r="L194" s="34">
        <f>SUM(L185:L193)</f>
        <v>73.79</v>
      </c>
    </row>
    <row r="195" ht="13.5" spans="1:12">
      <c r="A195" s="38">
        <f>A177</f>
        <v>2</v>
      </c>
      <c r="B195" s="39">
        <f>B177</f>
        <v>5</v>
      </c>
      <c r="C195" s="40" t="s">
        <v>47</v>
      </c>
      <c r="D195" s="41"/>
      <c r="E195" s="42"/>
      <c r="F195" s="43">
        <f>F184+F194</f>
        <v>910</v>
      </c>
      <c r="G195" s="43">
        <f>G184+G194</f>
        <v>19.1</v>
      </c>
      <c r="H195" s="43">
        <f>H184+H194</f>
        <v>19.43</v>
      </c>
      <c r="I195" s="43">
        <f>I184+I194</f>
        <v>77.55</v>
      </c>
      <c r="J195" s="43">
        <f t="shared" ref="J195:L195" si="29">J184+J194</f>
        <v>749.64</v>
      </c>
      <c r="K195" s="43"/>
      <c r="L195" s="43">
        <f t="shared" si="29"/>
        <v>73.79</v>
      </c>
    </row>
    <row r="196" ht="13.5" spans="1:12">
      <c r="A196" s="53"/>
      <c r="B196" s="54"/>
      <c r="C196" s="55" t="s">
        <v>77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880</v>
      </c>
      <c r="G196" s="56">
        <f t="shared" ref="G196:J196" si="30">(G24+G43+G62+G81+G100+G119+G138+G157+G176+G195)/(IF(G24=0,0,1)+IF(G43=0,0,1)+IF(G62=0,0,1)+IF(G81=0,0,1)+IF(G100=0,0,1)+IF(G119=0,0,1)+IF(G138=0,0,1)+IF(G157=0,0,1)+IF(G176=0,0,1)+IF(G195=0,0,1))</f>
        <v>22.233</v>
      </c>
      <c r="H196" s="56">
        <f t="shared" si="30"/>
        <v>21.938</v>
      </c>
      <c r="I196" s="56">
        <f t="shared" si="30"/>
        <v>88.852</v>
      </c>
      <c r="J196" s="56">
        <f t="shared" si="30"/>
        <v>749.169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73.79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firstPageNumber="4294967295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2022-05-16T14:23:00Z</dcterms:created>
  <dcterms:modified xsi:type="dcterms:W3CDTF">2025-01-27T04:04:38Z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587C6DD6B0A14731892EE3ACE44A5570_13</vt:lpwstr>
  </property>
  <property fmtid="{D5CDD505-2E9C-101B-9397-08002B2CF9AE}" pid="3" name="KSOProductBuildVer">
    <vt:lpwstr>1049-12.2.0.19805</vt:lpwstr>
  </property>
</Properties>
</file>